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olePilotage\DAEES_OFVU\2_Production_Indicateurs\1_Declinaison_Par_Profil\5_Niveau_Diplome\1_Licence\"/>
    </mc:Choice>
  </mc:AlternateContent>
  <bookViews>
    <workbookView xWindow="0" yWindow="0" windowWidth="28800" windowHeight="11700"/>
  </bookViews>
  <sheets>
    <sheet name="TR_L3_1920" sheetId="1" r:id="rId1"/>
  </sheets>
  <definedNames>
    <definedName name="_xlnm._FilterDatabase" localSheetId="0" hidden="1">TR_L3_1920!$A$1:$H$67</definedName>
  </definedNames>
  <calcPr calcId="162913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6" i="1"/>
  <c r="G15" i="1"/>
  <c r="G17" i="1"/>
  <c r="G18" i="1"/>
  <c r="G20" i="1"/>
  <c r="G21" i="1"/>
  <c r="G22" i="1"/>
  <c r="G23" i="1"/>
  <c r="G24" i="1"/>
  <c r="G25" i="1"/>
  <c r="G19" i="1"/>
  <c r="G26" i="1"/>
  <c r="G27" i="1"/>
  <c r="G28" i="1"/>
  <c r="G29" i="1"/>
  <c r="G30" i="1"/>
  <c r="G31" i="1"/>
  <c r="G32" i="1"/>
  <c r="G34" i="1"/>
  <c r="G33" i="1"/>
  <c r="G35" i="1"/>
  <c r="G36" i="1"/>
  <c r="G60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8" i="1"/>
  <c r="G59" i="1"/>
  <c r="G57" i="1"/>
  <c r="G62" i="1"/>
  <c r="G61" i="1"/>
  <c r="G63" i="1"/>
  <c r="G64" i="1"/>
  <c r="G65" i="1"/>
  <c r="G66" i="1"/>
  <c r="G67" i="1"/>
  <c r="G56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6" i="1"/>
  <c r="F15" i="1"/>
  <c r="F17" i="1"/>
  <c r="F18" i="1"/>
  <c r="F20" i="1"/>
  <c r="F21" i="1"/>
  <c r="F22" i="1"/>
  <c r="F23" i="1"/>
  <c r="F24" i="1"/>
  <c r="F25" i="1"/>
  <c r="F19" i="1"/>
  <c r="F26" i="1"/>
  <c r="F27" i="1"/>
  <c r="F28" i="1"/>
  <c r="F29" i="1"/>
  <c r="F30" i="1"/>
  <c r="F31" i="1"/>
  <c r="F32" i="1"/>
  <c r="F34" i="1"/>
  <c r="F33" i="1"/>
  <c r="F35" i="1"/>
  <c r="F36" i="1"/>
  <c r="F60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8" i="1"/>
  <c r="F59" i="1"/>
  <c r="F57" i="1"/>
  <c r="F62" i="1"/>
  <c r="F61" i="1"/>
  <c r="F63" i="1"/>
  <c r="F64" i="1"/>
  <c r="F65" i="1"/>
  <c r="F66" i="1"/>
  <c r="F67" i="1"/>
  <c r="F56" i="1"/>
  <c r="F2" i="1"/>
</calcChain>
</file>

<file path=xl/sharedStrings.xml><?xml version="1.0" encoding="utf-8"?>
<sst xmlns="http://schemas.openxmlformats.org/spreadsheetml/2006/main" count="147" uniqueCount="78">
  <si>
    <t>DSPEG</t>
  </si>
  <si>
    <t>L3 AES - Administration et gestion des entreprises - Gestion, droit des affaires et droit social</t>
  </si>
  <si>
    <t>L3 AES - Administration générale et territoriale - Droit public et sciences sociales</t>
  </si>
  <si>
    <t>L3 Comptabilité contrôle audit</t>
  </si>
  <si>
    <t>L3 Droit Parcours Droit judiciaire - Agen</t>
  </si>
  <si>
    <t>L3 Droit Parcours Droit judiciaire - Périgueux</t>
  </si>
  <si>
    <t>L3 Droit Parcours Droit judiciaire - Pessac</t>
  </si>
  <si>
    <t>L3 Droit Parcours Droit privé</t>
  </si>
  <si>
    <t>L3 Droit Parcours enrichi Administration Publique</t>
  </si>
  <si>
    <t>L3 Droit Parcours Science Politique</t>
  </si>
  <si>
    <t>L3 Sciences commerciales</t>
  </si>
  <si>
    <t>L3 Sciences du management - Naples FR</t>
  </si>
  <si>
    <t>L3 Sciences du management - Pessac</t>
  </si>
  <si>
    <t>L3 Stratégie, décisons et politiques économiques</t>
  </si>
  <si>
    <t>L3 Stratégie, décisons et politiques économiques - MAGEFI 1</t>
  </si>
  <si>
    <t>SANTE</t>
  </si>
  <si>
    <t>L3 Technologies pour la Santé</t>
  </si>
  <si>
    <t>SH</t>
  </si>
  <si>
    <t>L3 Psychologie</t>
  </si>
  <si>
    <t>L3 Sciences de l'éducation</t>
  </si>
  <si>
    <t>L3 Sciences de l'homme, anthropologie, ethnologie</t>
  </si>
  <si>
    <t>L3 Sociologie</t>
  </si>
  <si>
    <t>L3 STAPS : activité physique adaptée et santé</t>
  </si>
  <si>
    <t>L3 STAPS : éducation et motricité</t>
  </si>
  <si>
    <t>ST</t>
  </si>
  <si>
    <t>L3 Chimie</t>
  </si>
  <si>
    <t>L3 Chimie parcours international</t>
  </si>
  <si>
    <t>L3 Electronique, énergie électrique, automatique</t>
  </si>
  <si>
    <t>L3 Informatique</t>
  </si>
  <si>
    <t>L3 Informatique parcours CMI Ingénierie de la Statistique et Informatique</t>
  </si>
  <si>
    <t>L3 Informatique parcours CMI Optimisation mathématique et algorithmes pour l'aide à la décision</t>
  </si>
  <si>
    <t>L3 Informatique parcours International</t>
  </si>
  <si>
    <t>L3 Informatique parcours Mathématiques-informatique</t>
  </si>
  <si>
    <t>L3 Informatique parcours Mathématiques-informatique - International</t>
  </si>
  <si>
    <t>L3 informatique parcours MIAGE</t>
  </si>
  <si>
    <t>L3 Ingénierie mathématiques</t>
  </si>
  <si>
    <t>L3 Mathématiques fondamentales</t>
  </si>
  <si>
    <t>L3 Mathématiques parcours CMI Ingénierie de la Statistique et Informatique</t>
  </si>
  <si>
    <t>L3 Mathématiques parcours CMI Optimisation mathématique et algorithmes pour l'aide à la décision</t>
  </si>
  <si>
    <t>L3 Mathématiques parcours Mathématiques-informatique</t>
  </si>
  <si>
    <t>L3 Mathématiques parcours Mathématiques-informatique - International</t>
  </si>
  <si>
    <t>L3 Mécanique</t>
  </si>
  <si>
    <t>L3 Mécanique - International</t>
  </si>
  <si>
    <t>L3 MIASHS parcours Economie Gestion</t>
  </si>
  <si>
    <t>L3 MIASHS parcours Sciences Cognitives</t>
  </si>
  <si>
    <t>L3 Physique</t>
  </si>
  <si>
    <t>L3 Physique, Chimie</t>
  </si>
  <si>
    <t>L3 Physique, Chimie parcours International</t>
  </si>
  <si>
    <t>L3 Physique parcours International</t>
  </si>
  <si>
    <t>L3 Sciences de la Terre parcours Génie Géologique et Civil</t>
  </si>
  <si>
    <t>L3 Sciences de la vie et de la terre</t>
  </si>
  <si>
    <t>L3 Sciences du vivant</t>
  </si>
  <si>
    <t>L3 Sciences pour l'ingénieur parcours CMI Ingénierie et maintenance des systèmes pour l'aéronautique et les transports</t>
  </si>
  <si>
    <t>L3 Sciences pour l'ingénieur parcours CMI Mécanique, génie civil, énergétique</t>
  </si>
  <si>
    <t>SNI</t>
  </si>
  <si>
    <t>Intitulé de la formation</t>
  </si>
  <si>
    <t>Nombre d'inscrits</t>
  </si>
  <si>
    <t>Nombre de présents</t>
  </si>
  <si>
    <t>Nombre d'admis</t>
  </si>
  <si>
    <t>Taux de réussite par rapport aux inscrits</t>
  </si>
  <si>
    <t>Taux de réussite par rapport aux présents</t>
  </si>
  <si>
    <t>NR</t>
  </si>
  <si>
    <t>L3 Droit international et européen</t>
  </si>
  <si>
    <t>L3 Sciences et technologies de l'aliment</t>
  </si>
  <si>
    <t>L3 AES - Administration générale et territoriale - Economie et sciences sociales</t>
  </si>
  <si>
    <t>L3 Droit et langues</t>
  </si>
  <si>
    <t>L3 Droit Parcours Droit de l'entreprise - Périgueux</t>
  </si>
  <si>
    <t>L3 Droit Parcours Droit de l'entreprise - Pessac</t>
  </si>
  <si>
    <t>L3 Droit Parcours Droit public - Agen</t>
  </si>
  <si>
    <t>L3 Droit Parcours Droit public - Pessac</t>
  </si>
  <si>
    <t>L3 Droit Parcours Droit public (LAP) - Pessac</t>
  </si>
  <si>
    <t>L3 Économie de la firme</t>
  </si>
  <si>
    <t>L3 Économie Gestion MIAGE</t>
  </si>
  <si>
    <t>L3 STAPS : entraînement sportif</t>
  </si>
  <si>
    <t>L3 STAPS : management du sport</t>
  </si>
  <si>
    <t>L3 Sciences de la Terre parcours Géosciences &amp; environnement</t>
  </si>
  <si>
    <t>L3 Sciences de la Terre parcours CMI Ingénierie géologique &amp; civile</t>
  </si>
  <si>
    <t>L3 Physique parcours CMI Instrumentation des rayonnements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</si>
</sst>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%;\-#,##0.0%"/>
    <numFmt numFmtId="166" formatCode="0.0%"/>
  </numFmts>
  <fonts count="5" x14ac:knownFonts="1">
    <font>
      <sz val="10"/>
      <color rgb="FF000000"/>
      <name val="Arial"/>
    </font>
    <font>
      <sz val="6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49" fontId="3" fillId="4" borderId="2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66" fontId="3" fillId="2" borderId="2" xfId="1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pane ySplit="1" topLeftCell="A41" activePane="bottomLeft" state="frozen"/>
      <selection pane="bottomLeft" activeCell="I54" sqref="I54"/>
    </sheetView>
  </sheetViews>
  <sheetFormatPr baseColWidth="10" defaultRowHeight="12.75" x14ac:dyDescent="0.2"/>
  <cols>
    <col min="1" max="1" width="16.7109375" customWidth="1"/>
    <col min="2" max="2" width="97.5703125" bestFit="1" customWidth="1"/>
    <col min="3" max="3" width="15.42578125" bestFit="1" customWidth="1"/>
    <col min="4" max="4" width="17.7109375" bestFit="1" customWidth="1"/>
    <col min="5" max="5" width="14.28515625" bestFit="1" customWidth="1"/>
    <col min="6" max="6" width="34.7109375" bestFit="1" customWidth="1"/>
    <col min="7" max="7" width="35.85546875" bestFit="1" customWidth="1"/>
    <col min="8" max="8" width="4.7109375" customWidth="1"/>
  </cols>
  <sheetData>
    <row r="1" spans="1:7" s="1" customFormat="1" ht="18.2" customHeight="1" x14ac:dyDescent="0.15">
      <c r="A1" s="7" t="s">
        <v>54</v>
      </c>
      <c r="B1" s="7" t="s">
        <v>55</v>
      </c>
      <c r="C1" s="7" t="s">
        <v>56</v>
      </c>
      <c r="D1" s="7" t="s">
        <v>57</v>
      </c>
      <c r="E1" s="7" t="s">
        <v>58</v>
      </c>
      <c r="F1" s="7" t="s">
        <v>59</v>
      </c>
      <c r="G1" s="7" t="s">
        <v>60</v>
      </c>
    </row>
    <row r="2" spans="1:7" s="1" customFormat="1" ht="18.2" customHeight="1" x14ac:dyDescent="0.15">
      <c r="A2" s="2" t="s">
        <v>0</v>
      </c>
      <c r="B2" s="2" t="s">
        <v>1</v>
      </c>
      <c r="C2" s="3">
        <v>152</v>
      </c>
      <c r="D2" s="3">
        <v>151</v>
      </c>
      <c r="E2" s="3">
        <v>136</v>
      </c>
      <c r="F2" s="4">
        <f>IF(AND(C2&lt;&gt;"NR",E2&lt;&gt;"NR"),E2/C2,"")</f>
        <v>0.89473684210526316</v>
      </c>
      <c r="G2" s="4">
        <f>IF(AND(D2&lt;&gt;"NR",E2&lt;&gt;"NR"),E2/D2,"")</f>
        <v>0.90066225165562919</v>
      </c>
    </row>
    <row r="3" spans="1:7" s="1" customFormat="1" ht="18.2" customHeight="1" x14ac:dyDescent="0.15">
      <c r="A3" s="5" t="s">
        <v>0</v>
      </c>
      <c r="B3" s="5" t="s">
        <v>2</v>
      </c>
      <c r="C3" s="6">
        <v>18</v>
      </c>
      <c r="D3" s="6">
        <v>18</v>
      </c>
      <c r="E3" s="6">
        <v>17</v>
      </c>
      <c r="F3" s="8">
        <f>IF(AND(C3&lt;&gt;"NR",E3&lt;&gt;"NR"),E3/C3,"")</f>
        <v>0.94444444444444442</v>
      </c>
      <c r="G3" s="8">
        <f>IF(AND(D3&lt;&gt;"NR",E3&lt;&gt;"NR"),E3/D3,"")</f>
        <v>0.94444444444444442</v>
      </c>
    </row>
    <row r="4" spans="1:7" s="1" customFormat="1" ht="18.2" customHeight="1" x14ac:dyDescent="0.15">
      <c r="A4" s="2" t="s">
        <v>0</v>
      </c>
      <c r="B4" s="2" t="s">
        <v>64</v>
      </c>
      <c r="C4" s="3">
        <v>71</v>
      </c>
      <c r="D4" s="3">
        <v>70</v>
      </c>
      <c r="E4" s="3">
        <v>63</v>
      </c>
      <c r="F4" s="4">
        <f>IF(AND(C4&lt;&gt;"NR",E4&lt;&gt;"NR"),E4/C4,"")</f>
        <v>0.88732394366197187</v>
      </c>
      <c r="G4" s="4">
        <f>IF(AND(D4&lt;&gt;"NR",E4&lt;&gt;"NR"),E4/D4,"")</f>
        <v>0.9</v>
      </c>
    </row>
    <row r="5" spans="1:7" s="1" customFormat="1" ht="18.2" customHeight="1" x14ac:dyDescent="0.15">
      <c r="A5" s="5" t="s">
        <v>0</v>
      </c>
      <c r="B5" s="5" t="s">
        <v>3</v>
      </c>
      <c r="C5" s="6">
        <v>88</v>
      </c>
      <c r="D5" s="6">
        <v>88</v>
      </c>
      <c r="E5" s="6">
        <v>80</v>
      </c>
      <c r="F5" s="8">
        <f>IF(AND(C5&lt;&gt;"NR",E5&lt;&gt;"NR"),E5/C5,"")</f>
        <v>0.90909090909090906</v>
      </c>
      <c r="G5" s="8">
        <f>IF(AND(D5&lt;&gt;"NR",E5&lt;&gt;"NR"),E5/D5,"")</f>
        <v>0.90909090909090906</v>
      </c>
    </row>
    <row r="6" spans="1:7" s="1" customFormat="1" ht="18.2" customHeight="1" x14ac:dyDescent="0.15">
      <c r="A6" s="2" t="s">
        <v>0</v>
      </c>
      <c r="B6" s="2" t="s">
        <v>65</v>
      </c>
      <c r="C6" s="3">
        <v>48</v>
      </c>
      <c r="D6" s="3" t="s">
        <v>61</v>
      </c>
      <c r="E6" s="3">
        <v>41</v>
      </c>
      <c r="F6" s="4">
        <f>IF(AND(C6&lt;&gt;"NR",E6&lt;&gt;"NR"),E6/C6,"")</f>
        <v>0.85416666666666663</v>
      </c>
      <c r="G6" s="4" t="str">
        <f>IF(AND(D6&lt;&gt;"NR",E6&lt;&gt;"NR"),E6/D6,"")</f>
        <v/>
      </c>
    </row>
    <row r="7" spans="1:7" s="1" customFormat="1" ht="18.2" customHeight="1" x14ac:dyDescent="0.15">
      <c r="A7" s="5" t="s">
        <v>0</v>
      </c>
      <c r="B7" s="5" t="s">
        <v>62</v>
      </c>
      <c r="C7" s="6">
        <v>110</v>
      </c>
      <c r="D7" s="6" t="s">
        <v>61</v>
      </c>
      <c r="E7" s="6">
        <v>101</v>
      </c>
      <c r="F7" s="8">
        <f>IF(AND(C7&lt;&gt;"NR",E7&lt;&gt;"NR"),E7/C7,"")</f>
        <v>0.91818181818181821</v>
      </c>
      <c r="G7" s="8" t="str">
        <f>IF(AND(D7&lt;&gt;"NR",E7&lt;&gt;"NR"),E7/D7,"")</f>
        <v/>
      </c>
    </row>
    <row r="8" spans="1:7" s="1" customFormat="1" ht="18.2" customHeight="1" x14ac:dyDescent="0.15">
      <c r="A8" s="2" t="s">
        <v>0</v>
      </c>
      <c r="B8" s="2" t="s">
        <v>66</v>
      </c>
      <c r="C8" s="3">
        <v>20</v>
      </c>
      <c r="D8" s="3">
        <v>20</v>
      </c>
      <c r="E8" s="3">
        <v>20</v>
      </c>
      <c r="F8" s="4">
        <f>IF(AND(C8&lt;&gt;"NR",E8&lt;&gt;"NR"),E8/C8,"")</f>
        <v>1</v>
      </c>
      <c r="G8" s="4">
        <f>IF(AND(D8&lt;&gt;"NR",E8&lt;&gt;"NR"),E8/D8,"")</f>
        <v>1</v>
      </c>
    </row>
    <row r="9" spans="1:7" s="1" customFormat="1" ht="18.2" customHeight="1" x14ac:dyDescent="0.15">
      <c r="A9" s="5" t="s">
        <v>0</v>
      </c>
      <c r="B9" s="5" t="s">
        <v>67</v>
      </c>
      <c r="C9" s="6">
        <v>124</v>
      </c>
      <c r="D9" s="6">
        <v>121</v>
      </c>
      <c r="E9" s="6">
        <v>103</v>
      </c>
      <c r="F9" s="8">
        <f>IF(AND(C9&lt;&gt;"NR",E9&lt;&gt;"NR"),E9/C9,"")</f>
        <v>0.83064516129032262</v>
      </c>
      <c r="G9" s="8">
        <f>IF(AND(D9&lt;&gt;"NR",E9&lt;&gt;"NR"),E9/D9,"")</f>
        <v>0.85123966942148765</v>
      </c>
    </row>
    <row r="10" spans="1:7" s="1" customFormat="1" ht="18.2" customHeight="1" x14ac:dyDescent="0.15">
      <c r="A10" s="2" t="s">
        <v>0</v>
      </c>
      <c r="B10" s="2" t="s">
        <v>4</v>
      </c>
      <c r="C10" s="3">
        <v>23</v>
      </c>
      <c r="D10" s="3">
        <v>23</v>
      </c>
      <c r="E10" s="3">
        <v>22</v>
      </c>
      <c r="F10" s="4">
        <f>IF(AND(C10&lt;&gt;"NR",E10&lt;&gt;"NR"),E10/C10,"")</f>
        <v>0.95652173913043481</v>
      </c>
      <c r="G10" s="4">
        <f>IF(AND(D10&lt;&gt;"NR",E10&lt;&gt;"NR"),E10/D10,"")</f>
        <v>0.95652173913043481</v>
      </c>
    </row>
    <row r="11" spans="1:7" s="1" customFormat="1" ht="18.2" customHeight="1" x14ac:dyDescent="0.15">
      <c r="A11" s="5" t="s">
        <v>0</v>
      </c>
      <c r="B11" s="5" t="s">
        <v>5</v>
      </c>
      <c r="C11" s="6">
        <v>12</v>
      </c>
      <c r="D11" s="6">
        <v>12</v>
      </c>
      <c r="E11" s="6">
        <v>11</v>
      </c>
      <c r="F11" s="8">
        <f>IF(AND(C11&lt;&gt;"NR",E11&lt;&gt;"NR"),E11/C11,"")</f>
        <v>0.91666666666666663</v>
      </c>
      <c r="G11" s="8">
        <f>IF(AND(D11&lt;&gt;"NR",E11&lt;&gt;"NR"),E11/D11,"")</f>
        <v>0.91666666666666663</v>
      </c>
    </row>
    <row r="12" spans="1:7" s="1" customFormat="1" ht="18.2" customHeight="1" x14ac:dyDescent="0.15">
      <c r="A12" s="2" t="s">
        <v>0</v>
      </c>
      <c r="B12" s="2" t="s">
        <v>6</v>
      </c>
      <c r="C12" s="3">
        <v>189</v>
      </c>
      <c r="D12" s="3">
        <v>189</v>
      </c>
      <c r="E12" s="3">
        <v>171</v>
      </c>
      <c r="F12" s="4">
        <f>IF(AND(C12&lt;&gt;"NR",E12&lt;&gt;"NR"),E12/C12,"")</f>
        <v>0.90476190476190477</v>
      </c>
      <c r="G12" s="4">
        <f>IF(AND(D12&lt;&gt;"NR",E12&lt;&gt;"NR"),E12/D12,"")</f>
        <v>0.90476190476190477</v>
      </c>
    </row>
    <row r="13" spans="1:7" s="1" customFormat="1" ht="18.2" customHeight="1" x14ac:dyDescent="0.15">
      <c r="A13" s="5" t="s">
        <v>0</v>
      </c>
      <c r="B13" s="5" t="s">
        <v>7</v>
      </c>
      <c r="C13" s="6">
        <v>475</v>
      </c>
      <c r="D13" s="6">
        <v>467</v>
      </c>
      <c r="E13" s="6">
        <v>417</v>
      </c>
      <c r="F13" s="8">
        <f>IF(AND(C13&lt;&gt;"NR",E13&lt;&gt;"NR"),E13/C13,"")</f>
        <v>0.87789473684210528</v>
      </c>
      <c r="G13" s="8">
        <f>IF(AND(D13&lt;&gt;"NR",E13&lt;&gt;"NR"),E13/D13,"")</f>
        <v>0.89293361884368305</v>
      </c>
    </row>
    <row r="14" spans="1:7" s="1" customFormat="1" ht="18.2" customHeight="1" x14ac:dyDescent="0.15">
      <c r="A14" s="2" t="s">
        <v>0</v>
      </c>
      <c r="B14" s="2" t="s">
        <v>68</v>
      </c>
      <c r="C14" s="3">
        <v>11</v>
      </c>
      <c r="D14" s="3">
        <v>11</v>
      </c>
      <c r="E14" s="3">
        <v>10</v>
      </c>
      <c r="F14" s="4">
        <f>IF(AND(C14&lt;&gt;"NR",E14&lt;&gt;"NR"),E14/C14,"")</f>
        <v>0.90909090909090906</v>
      </c>
      <c r="G14" s="4">
        <f>IF(AND(D14&lt;&gt;"NR",E14&lt;&gt;"NR"),E14/D14,"")</f>
        <v>0.90909090909090906</v>
      </c>
    </row>
    <row r="15" spans="1:7" s="1" customFormat="1" ht="18.2" customHeight="1" x14ac:dyDescent="0.15">
      <c r="A15" s="5" t="s">
        <v>0</v>
      </c>
      <c r="B15" s="5" t="s">
        <v>69</v>
      </c>
      <c r="C15" s="6">
        <v>114</v>
      </c>
      <c r="D15" s="6">
        <v>109</v>
      </c>
      <c r="E15" s="6">
        <v>104</v>
      </c>
      <c r="F15" s="8">
        <f>IF(AND(C15&lt;&gt;"NR",E15&lt;&gt;"NR"),E15/C15,"")</f>
        <v>0.91228070175438591</v>
      </c>
      <c r="G15" s="8">
        <f>IF(AND(D15&lt;&gt;"NR",E15&lt;&gt;"NR"),E15/D15,"")</f>
        <v>0.95412844036697253</v>
      </c>
    </row>
    <row r="16" spans="1:7" s="1" customFormat="1" ht="18.2" customHeight="1" x14ac:dyDescent="0.15">
      <c r="A16" s="2" t="s">
        <v>0</v>
      </c>
      <c r="B16" s="2" t="s">
        <v>70</v>
      </c>
      <c r="C16" s="3">
        <v>3</v>
      </c>
      <c r="D16" s="3">
        <v>3</v>
      </c>
      <c r="E16" s="3">
        <v>3</v>
      </c>
      <c r="F16" s="4">
        <f>IF(AND(C16&lt;&gt;"NR",E16&lt;&gt;"NR"),E16/C16,"")</f>
        <v>1</v>
      </c>
      <c r="G16" s="4">
        <f>IF(AND(D16&lt;&gt;"NR",E16&lt;&gt;"NR"),E16/D16,"")</f>
        <v>1</v>
      </c>
    </row>
    <row r="17" spans="1:7" s="1" customFormat="1" ht="18.2" customHeight="1" x14ac:dyDescent="0.15">
      <c r="A17" s="5" t="s">
        <v>0</v>
      </c>
      <c r="B17" s="5" t="s">
        <v>8</v>
      </c>
      <c r="C17" s="6">
        <v>14</v>
      </c>
      <c r="D17" s="6">
        <v>14</v>
      </c>
      <c r="E17" s="6">
        <v>14</v>
      </c>
      <c r="F17" s="8">
        <f>IF(AND(C17&lt;&gt;"NR",E17&lt;&gt;"NR"),E17/C17,"")</f>
        <v>1</v>
      </c>
      <c r="G17" s="8">
        <f>IF(AND(D17&lt;&gt;"NR",E17&lt;&gt;"NR"),E17/D17,"")</f>
        <v>1</v>
      </c>
    </row>
    <row r="18" spans="1:7" s="1" customFormat="1" ht="18.2" customHeight="1" x14ac:dyDescent="0.15">
      <c r="A18" s="2" t="s">
        <v>0</v>
      </c>
      <c r="B18" s="2" t="s">
        <v>9</v>
      </c>
      <c r="C18" s="3">
        <v>65</v>
      </c>
      <c r="D18" s="3">
        <v>63</v>
      </c>
      <c r="E18" s="3">
        <v>57</v>
      </c>
      <c r="F18" s="4">
        <f>IF(AND(C18&lt;&gt;"NR",E18&lt;&gt;"NR"),E18/C18,"")</f>
        <v>0.87692307692307692</v>
      </c>
      <c r="G18" s="4">
        <f>IF(AND(D18&lt;&gt;"NR",E18&lt;&gt;"NR"),E18/D18,"")</f>
        <v>0.90476190476190477</v>
      </c>
    </row>
    <row r="19" spans="1:7" s="1" customFormat="1" ht="18.2" customHeight="1" x14ac:dyDescent="0.15">
      <c r="A19" s="5" t="s">
        <v>0</v>
      </c>
      <c r="B19" s="5" t="s">
        <v>71</v>
      </c>
      <c r="C19" s="6">
        <v>46</v>
      </c>
      <c r="D19" s="6">
        <v>46</v>
      </c>
      <c r="E19" s="6">
        <v>46</v>
      </c>
      <c r="F19" s="8">
        <f>IF(AND(C19&lt;&gt;"NR",E19&lt;&gt;"NR"),E19/C19,"")</f>
        <v>1</v>
      </c>
      <c r="G19" s="8">
        <f>IF(AND(D19&lt;&gt;"NR",E19&lt;&gt;"NR"),E19/D19,"")</f>
        <v>1</v>
      </c>
    </row>
    <row r="20" spans="1:7" s="1" customFormat="1" ht="18.2" customHeight="1" x14ac:dyDescent="0.15">
      <c r="A20" s="2" t="s">
        <v>0</v>
      </c>
      <c r="B20" s="2" t="s">
        <v>72</v>
      </c>
      <c r="C20" s="3">
        <v>20</v>
      </c>
      <c r="D20" s="3">
        <v>20</v>
      </c>
      <c r="E20" s="3">
        <v>18</v>
      </c>
      <c r="F20" s="4">
        <f>IF(AND(C20&lt;&gt;"NR",E20&lt;&gt;"NR"),E20/C20,"")</f>
        <v>0.9</v>
      </c>
      <c r="G20" s="4">
        <f>IF(AND(D20&lt;&gt;"NR",E20&lt;&gt;"NR"),E20/D20,"")</f>
        <v>0.9</v>
      </c>
    </row>
    <row r="21" spans="1:7" s="1" customFormat="1" ht="18.2" customHeight="1" x14ac:dyDescent="0.15">
      <c r="A21" s="5" t="s">
        <v>0</v>
      </c>
      <c r="B21" s="5" t="s">
        <v>10</v>
      </c>
      <c r="C21" s="6">
        <v>101</v>
      </c>
      <c r="D21" s="6">
        <v>99</v>
      </c>
      <c r="E21" s="6">
        <v>99</v>
      </c>
      <c r="F21" s="8">
        <f>IF(AND(C21&lt;&gt;"NR",E21&lt;&gt;"NR"),E21/C21,"")</f>
        <v>0.98019801980198018</v>
      </c>
      <c r="G21" s="8">
        <f>IF(AND(D21&lt;&gt;"NR",E21&lt;&gt;"NR"),E21/D21,"")</f>
        <v>1</v>
      </c>
    </row>
    <row r="22" spans="1:7" s="1" customFormat="1" ht="18.2" customHeight="1" x14ac:dyDescent="0.15">
      <c r="A22" s="2" t="s">
        <v>0</v>
      </c>
      <c r="B22" s="2" t="s">
        <v>11</v>
      </c>
      <c r="C22" s="3">
        <v>3</v>
      </c>
      <c r="D22" s="3">
        <v>3</v>
      </c>
      <c r="E22" s="3">
        <v>3</v>
      </c>
      <c r="F22" s="4">
        <f>IF(AND(C22&lt;&gt;"NR",E22&lt;&gt;"NR"),E22/C22,"")</f>
        <v>1</v>
      </c>
      <c r="G22" s="4">
        <f>IF(AND(D22&lt;&gt;"NR",E22&lt;&gt;"NR"),E22/D22,"")</f>
        <v>1</v>
      </c>
    </row>
    <row r="23" spans="1:7" s="1" customFormat="1" ht="18.2" customHeight="1" x14ac:dyDescent="0.15">
      <c r="A23" s="5" t="s">
        <v>0</v>
      </c>
      <c r="B23" s="5" t="s">
        <v>12</v>
      </c>
      <c r="C23" s="6">
        <v>132</v>
      </c>
      <c r="D23" s="6">
        <v>132</v>
      </c>
      <c r="E23" s="6">
        <v>121</v>
      </c>
      <c r="F23" s="8">
        <f>IF(AND(C23&lt;&gt;"NR",E23&lt;&gt;"NR"),E23/C23,"")</f>
        <v>0.91666666666666663</v>
      </c>
      <c r="G23" s="8">
        <f>IF(AND(D23&lt;&gt;"NR",E23&lt;&gt;"NR"),E23/D23,"")</f>
        <v>0.91666666666666663</v>
      </c>
    </row>
    <row r="24" spans="1:7" s="1" customFormat="1" ht="18.2" customHeight="1" x14ac:dyDescent="0.15">
      <c r="A24" s="2" t="s">
        <v>0</v>
      </c>
      <c r="B24" s="2" t="s">
        <v>13</v>
      </c>
      <c r="C24" s="3">
        <v>169</v>
      </c>
      <c r="D24" s="3">
        <v>164</v>
      </c>
      <c r="E24" s="3">
        <v>147</v>
      </c>
      <c r="F24" s="4">
        <f>IF(AND(C24&lt;&gt;"NR",E24&lt;&gt;"NR"),E24/C24,"")</f>
        <v>0.86982248520710059</v>
      </c>
      <c r="G24" s="4">
        <f>IF(AND(D24&lt;&gt;"NR",E24&lt;&gt;"NR"),E24/D24,"")</f>
        <v>0.89634146341463417</v>
      </c>
    </row>
    <row r="25" spans="1:7" s="1" customFormat="1" ht="18.2" customHeight="1" x14ac:dyDescent="0.15">
      <c r="A25" s="5" t="s">
        <v>0</v>
      </c>
      <c r="B25" s="5" t="s">
        <v>14</v>
      </c>
      <c r="C25" s="6">
        <v>19</v>
      </c>
      <c r="D25" s="6">
        <v>19</v>
      </c>
      <c r="E25" s="6">
        <v>18</v>
      </c>
      <c r="F25" s="8">
        <f>IF(AND(C25&lt;&gt;"NR",E25&lt;&gt;"NR"),E25/C25,"")</f>
        <v>0.94736842105263153</v>
      </c>
      <c r="G25" s="8">
        <f>IF(AND(D25&lt;&gt;"NR",E25&lt;&gt;"NR"),E25/D25,"")</f>
        <v>0.94736842105263153</v>
      </c>
    </row>
    <row r="26" spans="1:7" s="1" customFormat="1" ht="18.2" customHeight="1" x14ac:dyDescent="0.15">
      <c r="A26" s="2" t="s">
        <v>15</v>
      </c>
      <c r="B26" s="2" t="s">
        <v>16</v>
      </c>
      <c r="C26" s="3">
        <v>10</v>
      </c>
      <c r="D26" s="3" t="s">
        <v>61</v>
      </c>
      <c r="E26" s="3" t="s">
        <v>61</v>
      </c>
      <c r="F26" s="4" t="str">
        <f>IF(AND(C26&lt;&gt;"NR",E26&lt;&gt;"NR"),E26/C26,"")</f>
        <v/>
      </c>
      <c r="G26" s="4" t="str">
        <f>IF(AND(D26&lt;&gt;"NR",E26&lt;&gt;"NR"),E26/D26,"")</f>
        <v/>
      </c>
    </row>
    <row r="27" spans="1:7" s="1" customFormat="1" ht="18.2" customHeight="1" x14ac:dyDescent="0.15">
      <c r="A27" s="5" t="s">
        <v>17</v>
      </c>
      <c r="B27" s="5" t="s">
        <v>18</v>
      </c>
      <c r="C27" s="6">
        <v>398</v>
      </c>
      <c r="D27" s="6">
        <v>345</v>
      </c>
      <c r="E27" s="6">
        <v>330</v>
      </c>
      <c r="F27" s="8">
        <f>IF(AND(C27&lt;&gt;"NR",E27&lt;&gt;"NR"),E27/C27,"")</f>
        <v>0.82914572864321612</v>
      </c>
      <c r="G27" s="8">
        <f>IF(AND(D27&lt;&gt;"NR",E27&lt;&gt;"NR"),E27/D27,"")</f>
        <v>0.95652173913043481</v>
      </c>
    </row>
    <row r="28" spans="1:7" s="1" customFormat="1" ht="18.2" customHeight="1" x14ac:dyDescent="0.15">
      <c r="A28" s="2" t="s">
        <v>17</v>
      </c>
      <c r="B28" s="2" t="s">
        <v>19</v>
      </c>
      <c r="C28" s="3">
        <v>184</v>
      </c>
      <c r="D28" s="3">
        <v>172</v>
      </c>
      <c r="E28" s="3">
        <v>172</v>
      </c>
      <c r="F28" s="4">
        <f>IF(AND(C28&lt;&gt;"NR",E28&lt;&gt;"NR"),E28/C28,"")</f>
        <v>0.93478260869565222</v>
      </c>
      <c r="G28" s="4">
        <f>IF(AND(D28&lt;&gt;"NR",E28&lt;&gt;"NR"),E28/D28,"")</f>
        <v>1</v>
      </c>
    </row>
    <row r="29" spans="1:7" s="1" customFormat="1" ht="18.2" customHeight="1" x14ac:dyDescent="0.15">
      <c r="A29" s="5" t="s">
        <v>17</v>
      </c>
      <c r="B29" s="5" t="s">
        <v>20</v>
      </c>
      <c r="C29" s="6">
        <v>60</v>
      </c>
      <c r="D29" s="6">
        <v>40</v>
      </c>
      <c r="E29" s="6">
        <v>40</v>
      </c>
      <c r="F29" s="8">
        <f>IF(AND(C29&lt;&gt;"NR",E29&lt;&gt;"NR"),E29/C29,"")</f>
        <v>0.66666666666666663</v>
      </c>
      <c r="G29" s="8">
        <f>IF(AND(D29&lt;&gt;"NR",E29&lt;&gt;"NR"),E29/D29,"")</f>
        <v>1</v>
      </c>
    </row>
    <row r="30" spans="1:7" s="1" customFormat="1" ht="18.2" customHeight="1" x14ac:dyDescent="0.15">
      <c r="A30" s="2" t="s">
        <v>17</v>
      </c>
      <c r="B30" s="2" t="s">
        <v>21</v>
      </c>
      <c r="C30" s="3">
        <v>155</v>
      </c>
      <c r="D30" s="3">
        <v>137</v>
      </c>
      <c r="E30" s="3">
        <v>131</v>
      </c>
      <c r="F30" s="4">
        <f>IF(AND(C30&lt;&gt;"NR",E30&lt;&gt;"NR"),E30/C30,"")</f>
        <v>0.84516129032258069</v>
      </c>
      <c r="G30" s="4">
        <f>IF(AND(D30&lt;&gt;"NR",E30&lt;&gt;"NR"),E30/D30,"")</f>
        <v>0.95620437956204385</v>
      </c>
    </row>
    <row r="31" spans="1:7" s="1" customFormat="1" ht="18.2" customHeight="1" x14ac:dyDescent="0.15">
      <c r="A31" s="5" t="s">
        <v>17</v>
      </c>
      <c r="B31" s="5" t="s">
        <v>22</v>
      </c>
      <c r="C31" s="6">
        <v>28</v>
      </c>
      <c r="D31" s="6">
        <v>28</v>
      </c>
      <c r="E31" s="6">
        <v>28</v>
      </c>
      <c r="F31" s="8">
        <f>IF(AND(C31&lt;&gt;"NR",E31&lt;&gt;"NR"),E31/C31,"")</f>
        <v>1</v>
      </c>
      <c r="G31" s="8">
        <f>IF(AND(D31&lt;&gt;"NR",E31&lt;&gt;"NR"),E31/D31,"")</f>
        <v>1</v>
      </c>
    </row>
    <row r="32" spans="1:7" s="1" customFormat="1" ht="18.2" customHeight="1" x14ac:dyDescent="0.15">
      <c r="A32" s="2" t="s">
        <v>17</v>
      </c>
      <c r="B32" s="2" t="s">
        <v>23</v>
      </c>
      <c r="C32" s="3">
        <v>103</v>
      </c>
      <c r="D32" s="3">
        <v>96</v>
      </c>
      <c r="E32" s="3">
        <v>96</v>
      </c>
      <c r="F32" s="4">
        <f>IF(AND(C32&lt;&gt;"NR",E32&lt;&gt;"NR"),E32/C32,"")</f>
        <v>0.93203883495145634</v>
      </c>
      <c r="G32" s="4">
        <f>IF(AND(D32&lt;&gt;"NR",E32&lt;&gt;"NR"),E32/D32,"")</f>
        <v>1</v>
      </c>
    </row>
    <row r="33" spans="1:7" s="1" customFormat="1" ht="18.2" customHeight="1" x14ac:dyDescent="0.15">
      <c r="A33" s="5" t="s">
        <v>17</v>
      </c>
      <c r="B33" s="5" t="s">
        <v>73</v>
      </c>
      <c r="C33" s="6">
        <v>101</v>
      </c>
      <c r="D33" s="6">
        <v>91</v>
      </c>
      <c r="E33" s="6">
        <v>91</v>
      </c>
      <c r="F33" s="8">
        <f>IF(AND(C33&lt;&gt;"NR",E33&lt;&gt;"NR"),E33/C33,"")</f>
        <v>0.90099009900990101</v>
      </c>
      <c r="G33" s="8">
        <f>IF(AND(D33&lt;&gt;"NR",E33&lt;&gt;"NR"),E33/D33,"")</f>
        <v>1</v>
      </c>
    </row>
    <row r="34" spans="1:7" s="1" customFormat="1" ht="18.2" customHeight="1" x14ac:dyDescent="0.15">
      <c r="A34" s="2" t="s">
        <v>17</v>
      </c>
      <c r="B34" s="2" t="s">
        <v>74</v>
      </c>
      <c r="C34" s="3">
        <v>69</v>
      </c>
      <c r="D34" s="3">
        <v>54</v>
      </c>
      <c r="E34" s="3">
        <v>51</v>
      </c>
      <c r="F34" s="4">
        <f>IF(AND(C34&lt;&gt;"NR",E34&lt;&gt;"NR"),E34/C34,"")</f>
        <v>0.73913043478260865</v>
      </c>
      <c r="G34" s="4">
        <f>IF(AND(D34&lt;&gt;"NR",E34&lt;&gt;"NR"),E34/D34,"")</f>
        <v>0.94444444444444442</v>
      </c>
    </row>
    <row r="35" spans="1:7" s="1" customFormat="1" ht="18.2" customHeight="1" x14ac:dyDescent="0.15">
      <c r="A35" s="5" t="s">
        <v>24</v>
      </c>
      <c r="B35" s="5" t="s">
        <v>25</v>
      </c>
      <c r="C35" s="6">
        <v>128</v>
      </c>
      <c r="D35" s="6">
        <v>125</v>
      </c>
      <c r="E35" s="6">
        <v>112</v>
      </c>
      <c r="F35" s="8">
        <f>IF(AND(C35&lt;&gt;"NR",E35&lt;&gt;"NR"),E35/C35,"")</f>
        <v>0.875</v>
      </c>
      <c r="G35" s="8">
        <f>IF(AND(D35&lt;&gt;"NR",E35&lt;&gt;"NR"),E35/D35,"")</f>
        <v>0.89600000000000002</v>
      </c>
    </row>
    <row r="36" spans="1:7" s="1" customFormat="1" ht="18.2" customHeight="1" x14ac:dyDescent="0.15">
      <c r="A36" s="2" t="s">
        <v>24</v>
      </c>
      <c r="B36" s="2" t="s">
        <v>26</v>
      </c>
      <c r="C36" s="3">
        <v>5</v>
      </c>
      <c r="D36" s="3">
        <v>2</v>
      </c>
      <c r="E36" s="3">
        <v>2</v>
      </c>
      <c r="F36" s="4">
        <f>IF(AND(C36&lt;&gt;"NR",E36&lt;&gt;"NR"),E36/C36,"")</f>
        <v>0.4</v>
      </c>
      <c r="G36" s="4">
        <f>IF(AND(D36&lt;&gt;"NR",E36&lt;&gt;"NR"),E36/D36,"")</f>
        <v>1</v>
      </c>
    </row>
    <row r="37" spans="1:7" s="1" customFormat="1" ht="18.2" customHeight="1" x14ac:dyDescent="0.15">
      <c r="A37" s="5" t="s">
        <v>24</v>
      </c>
      <c r="B37" s="5" t="s">
        <v>27</v>
      </c>
      <c r="C37" s="6">
        <v>24</v>
      </c>
      <c r="D37" s="6">
        <v>22</v>
      </c>
      <c r="E37" s="6">
        <v>18</v>
      </c>
      <c r="F37" s="8">
        <f>IF(AND(C37&lt;&gt;"NR",E37&lt;&gt;"NR"),E37/C37,"")</f>
        <v>0.75</v>
      </c>
      <c r="G37" s="8">
        <f>IF(AND(D37&lt;&gt;"NR",E37&lt;&gt;"NR"),E37/D37,"")</f>
        <v>0.81818181818181823</v>
      </c>
    </row>
    <row r="38" spans="1:7" s="1" customFormat="1" ht="18.2" customHeight="1" x14ac:dyDescent="0.15">
      <c r="A38" s="2" t="s">
        <v>24</v>
      </c>
      <c r="B38" s="2" t="s">
        <v>28</v>
      </c>
      <c r="C38" s="3">
        <v>167</v>
      </c>
      <c r="D38" s="3">
        <v>164</v>
      </c>
      <c r="E38" s="3">
        <v>130</v>
      </c>
      <c r="F38" s="4">
        <f>IF(AND(C38&lt;&gt;"NR",E38&lt;&gt;"NR"),E38/C38,"")</f>
        <v>0.77844311377245512</v>
      </c>
      <c r="G38" s="4">
        <f>IF(AND(D38&lt;&gt;"NR",E38&lt;&gt;"NR"),E38/D38,"")</f>
        <v>0.79268292682926833</v>
      </c>
    </row>
    <row r="39" spans="1:7" s="1" customFormat="1" ht="18.2" customHeight="1" x14ac:dyDescent="0.15">
      <c r="A39" s="5" t="s">
        <v>24</v>
      </c>
      <c r="B39" s="5" t="s">
        <v>29</v>
      </c>
      <c r="C39" s="6">
        <v>3</v>
      </c>
      <c r="D39" s="6">
        <v>3</v>
      </c>
      <c r="E39" s="6">
        <v>3</v>
      </c>
      <c r="F39" s="8">
        <f>IF(AND(C39&lt;&gt;"NR",E39&lt;&gt;"NR"),E39/C39,"")</f>
        <v>1</v>
      </c>
      <c r="G39" s="8">
        <f>IF(AND(D39&lt;&gt;"NR",E39&lt;&gt;"NR"),E39/D39,"")</f>
        <v>1</v>
      </c>
    </row>
    <row r="40" spans="1:7" s="1" customFormat="1" ht="18.2" customHeight="1" x14ac:dyDescent="0.15">
      <c r="A40" s="2" t="s">
        <v>24</v>
      </c>
      <c r="B40" s="2" t="s">
        <v>30</v>
      </c>
      <c r="C40" s="3">
        <v>4</v>
      </c>
      <c r="D40" s="3" t="s">
        <v>61</v>
      </c>
      <c r="E40" s="3" t="s">
        <v>61</v>
      </c>
      <c r="F40" s="4" t="str">
        <f>IF(AND(C40&lt;&gt;"NR",E40&lt;&gt;"NR"),E40/C40,"")</f>
        <v/>
      </c>
      <c r="G40" s="4" t="str">
        <f>IF(AND(D40&lt;&gt;"NR",E40&lt;&gt;"NR"),E40/D40,"")</f>
        <v/>
      </c>
    </row>
    <row r="41" spans="1:7" s="1" customFormat="1" ht="18.2" customHeight="1" x14ac:dyDescent="0.15">
      <c r="A41" s="5" t="s">
        <v>24</v>
      </c>
      <c r="B41" s="5" t="s">
        <v>31</v>
      </c>
      <c r="C41" s="6">
        <v>8</v>
      </c>
      <c r="D41" s="6">
        <v>4</v>
      </c>
      <c r="E41" s="6">
        <v>4</v>
      </c>
      <c r="F41" s="8">
        <f>IF(AND(C41&lt;&gt;"NR",E41&lt;&gt;"NR"),E41/C41,"")</f>
        <v>0.5</v>
      </c>
      <c r="G41" s="8">
        <f>IF(AND(D41&lt;&gt;"NR",E41&lt;&gt;"NR"),E41/D41,"")</f>
        <v>1</v>
      </c>
    </row>
    <row r="42" spans="1:7" s="1" customFormat="1" ht="18.2" customHeight="1" x14ac:dyDescent="0.15">
      <c r="A42" s="2" t="s">
        <v>24</v>
      </c>
      <c r="B42" s="2" t="s">
        <v>32</v>
      </c>
      <c r="C42" s="3">
        <v>14</v>
      </c>
      <c r="D42" s="3">
        <v>12</v>
      </c>
      <c r="E42" s="3">
        <v>10</v>
      </c>
      <c r="F42" s="4">
        <f>IF(AND(C42&lt;&gt;"NR",E42&lt;&gt;"NR"),E42/C42,"")</f>
        <v>0.7142857142857143</v>
      </c>
      <c r="G42" s="4">
        <f>IF(AND(D42&lt;&gt;"NR",E42&lt;&gt;"NR"),E42/D42,"")</f>
        <v>0.83333333333333337</v>
      </c>
    </row>
    <row r="43" spans="1:7" s="1" customFormat="1" ht="18.2" customHeight="1" x14ac:dyDescent="0.15">
      <c r="A43" s="5" t="s">
        <v>24</v>
      </c>
      <c r="B43" s="5" t="s">
        <v>33</v>
      </c>
      <c r="C43" s="6">
        <v>3</v>
      </c>
      <c r="D43" s="6">
        <v>2</v>
      </c>
      <c r="E43" s="6">
        <v>1</v>
      </c>
      <c r="F43" s="8">
        <f>IF(AND(C43&lt;&gt;"NR",E43&lt;&gt;"NR"),E43/C43,"")</f>
        <v>0.33333333333333331</v>
      </c>
      <c r="G43" s="8">
        <f>IF(AND(D43&lt;&gt;"NR",E43&lt;&gt;"NR"),E43/D43,"")</f>
        <v>0.5</v>
      </c>
    </row>
    <row r="44" spans="1:7" s="1" customFormat="1" ht="18.2" customHeight="1" x14ac:dyDescent="0.15">
      <c r="A44" s="2" t="s">
        <v>24</v>
      </c>
      <c r="B44" s="2" t="s">
        <v>34</v>
      </c>
      <c r="C44" s="3">
        <v>31</v>
      </c>
      <c r="D44" s="3">
        <v>29</v>
      </c>
      <c r="E44" s="3">
        <v>27</v>
      </c>
      <c r="F44" s="4">
        <f>IF(AND(C44&lt;&gt;"NR",E44&lt;&gt;"NR"),E44/C44,"")</f>
        <v>0.87096774193548387</v>
      </c>
      <c r="G44" s="4">
        <f>IF(AND(D44&lt;&gt;"NR",E44&lt;&gt;"NR"),E44/D44,"")</f>
        <v>0.93103448275862066</v>
      </c>
    </row>
    <row r="45" spans="1:7" s="1" customFormat="1" ht="18.2" customHeight="1" x14ac:dyDescent="0.15">
      <c r="A45" s="5" t="s">
        <v>24</v>
      </c>
      <c r="B45" s="5" t="s">
        <v>35</v>
      </c>
      <c r="C45" s="6">
        <v>45</v>
      </c>
      <c r="D45" s="6">
        <v>35</v>
      </c>
      <c r="E45" s="6">
        <v>24</v>
      </c>
      <c r="F45" s="8">
        <f>IF(AND(C45&lt;&gt;"NR",E45&lt;&gt;"NR"),E45/C45,"")</f>
        <v>0.53333333333333333</v>
      </c>
      <c r="G45" s="8">
        <f>IF(AND(D45&lt;&gt;"NR",E45&lt;&gt;"NR"),E45/D45,"")</f>
        <v>0.68571428571428572</v>
      </c>
    </row>
    <row r="46" spans="1:7" s="1" customFormat="1" ht="18.2" customHeight="1" x14ac:dyDescent="0.15">
      <c r="A46" s="2" t="s">
        <v>24</v>
      </c>
      <c r="B46" s="2" t="s">
        <v>36</v>
      </c>
      <c r="C46" s="3">
        <v>108</v>
      </c>
      <c r="D46" s="3">
        <v>92</v>
      </c>
      <c r="E46" s="3">
        <v>45</v>
      </c>
      <c r="F46" s="4">
        <f>IF(AND(C46&lt;&gt;"NR",E46&lt;&gt;"NR"),E46/C46,"")</f>
        <v>0.41666666666666669</v>
      </c>
      <c r="G46" s="4">
        <f>IF(AND(D46&lt;&gt;"NR",E46&lt;&gt;"NR"),E46/D46,"")</f>
        <v>0.4891304347826087</v>
      </c>
    </row>
    <row r="47" spans="1:7" s="1" customFormat="1" ht="18.2" customHeight="1" x14ac:dyDescent="0.15">
      <c r="A47" s="5" t="s">
        <v>24</v>
      </c>
      <c r="B47" s="5" t="s">
        <v>37</v>
      </c>
      <c r="C47" s="6">
        <v>7</v>
      </c>
      <c r="D47" s="6">
        <v>6</v>
      </c>
      <c r="E47" s="6">
        <v>6</v>
      </c>
      <c r="F47" s="8">
        <f>IF(AND(C47&lt;&gt;"NR",E47&lt;&gt;"NR"),E47/C47,"")</f>
        <v>0.8571428571428571</v>
      </c>
      <c r="G47" s="8">
        <f>IF(AND(D47&lt;&gt;"NR",E47&lt;&gt;"NR"),E47/D47,"")</f>
        <v>1</v>
      </c>
    </row>
    <row r="48" spans="1:7" s="1" customFormat="1" ht="18.2" customHeight="1" x14ac:dyDescent="0.15">
      <c r="A48" s="2" t="s">
        <v>24</v>
      </c>
      <c r="B48" s="2" t="s">
        <v>38</v>
      </c>
      <c r="C48" s="3">
        <v>3</v>
      </c>
      <c r="D48" s="3">
        <v>1</v>
      </c>
      <c r="E48" s="3">
        <v>1</v>
      </c>
      <c r="F48" s="4">
        <f>IF(AND(C48&lt;&gt;"NR",E48&lt;&gt;"NR"),E48/C48,"")</f>
        <v>0.33333333333333331</v>
      </c>
      <c r="G48" s="4">
        <f>IF(AND(D48&lt;&gt;"NR",E48&lt;&gt;"NR"),E48/D48,"")</f>
        <v>1</v>
      </c>
    </row>
    <row r="49" spans="1:7" s="1" customFormat="1" ht="18.2" customHeight="1" x14ac:dyDescent="0.15">
      <c r="A49" s="5" t="s">
        <v>24</v>
      </c>
      <c r="B49" s="5" t="s">
        <v>39</v>
      </c>
      <c r="C49" s="6">
        <v>22</v>
      </c>
      <c r="D49" s="6">
        <v>22</v>
      </c>
      <c r="E49" s="6">
        <v>13</v>
      </c>
      <c r="F49" s="8">
        <f>IF(AND(C49&lt;&gt;"NR",E49&lt;&gt;"NR"),E49/C49,"")</f>
        <v>0.59090909090909094</v>
      </c>
      <c r="G49" s="8">
        <f>IF(AND(D49&lt;&gt;"NR",E49&lt;&gt;"NR"),E49/D49,"")</f>
        <v>0.59090909090909094</v>
      </c>
    </row>
    <row r="50" spans="1:7" s="1" customFormat="1" ht="18.2" customHeight="1" x14ac:dyDescent="0.15">
      <c r="A50" s="2" t="s">
        <v>24</v>
      </c>
      <c r="B50" s="2" t="s">
        <v>40</v>
      </c>
      <c r="C50" s="3">
        <v>1</v>
      </c>
      <c r="D50" s="3">
        <v>1</v>
      </c>
      <c r="E50" s="3">
        <v>1</v>
      </c>
      <c r="F50" s="4">
        <f>IF(AND(C50&lt;&gt;"NR",E50&lt;&gt;"NR"),E50/C50,"")</f>
        <v>1</v>
      </c>
      <c r="G50" s="4">
        <f>IF(AND(D50&lt;&gt;"NR",E50&lt;&gt;"NR"),E50/D50,"")</f>
        <v>1</v>
      </c>
    </row>
    <row r="51" spans="1:7" s="1" customFormat="1" ht="18.2" customHeight="1" x14ac:dyDescent="0.15">
      <c r="A51" s="5" t="s">
        <v>24</v>
      </c>
      <c r="B51" s="5" t="s">
        <v>41</v>
      </c>
      <c r="C51" s="6">
        <v>84</v>
      </c>
      <c r="D51" s="6">
        <v>77</v>
      </c>
      <c r="E51" s="6">
        <v>66</v>
      </c>
      <c r="F51" s="8">
        <f>IF(AND(C51&lt;&gt;"NR",E51&lt;&gt;"NR"),E51/C51,"")</f>
        <v>0.7857142857142857</v>
      </c>
      <c r="G51" s="8">
        <f>IF(AND(D51&lt;&gt;"NR",E51&lt;&gt;"NR"),E51/D51,"")</f>
        <v>0.8571428571428571</v>
      </c>
    </row>
    <row r="52" spans="1:7" s="1" customFormat="1" ht="18.2" customHeight="1" x14ac:dyDescent="0.15">
      <c r="A52" s="2" t="s">
        <v>24</v>
      </c>
      <c r="B52" s="2" t="s">
        <v>42</v>
      </c>
      <c r="C52" s="3">
        <v>2</v>
      </c>
      <c r="D52" s="3">
        <v>2</v>
      </c>
      <c r="E52" s="3">
        <v>2</v>
      </c>
      <c r="F52" s="4">
        <f>IF(AND(C52&lt;&gt;"NR",E52&lt;&gt;"NR"),E52/C52,"")</f>
        <v>1</v>
      </c>
      <c r="G52" s="4">
        <f>IF(AND(D52&lt;&gt;"NR",E52&lt;&gt;"NR"),E52/D52,"")</f>
        <v>1</v>
      </c>
    </row>
    <row r="53" spans="1:7" s="1" customFormat="1" ht="18.2" customHeight="1" x14ac:dyDescent="0.15">
      <c r="A53" s="5" t="s">
        <v>24</v>
      </c>
      <c r="B53" s="5" t="s">
        <v>43</v>
      </c>
      <c r="C53" s="6">
        <v>53</v>
      </c>
      <c r="D53" s="6">
        <v>51</v>
      </c>
      <c r="E53" s="6">
        <v>42</v>
      </c>
      <c r="F53" s="8">
        <f>IF(AND(C53&lt;&gt;"NR",E53&lt;&gt;"NR"),E53/C53,"")</f>
        <v>0.79245283018867929</v>
      </c>
      <c r="G53" s="8">
        <f>IF(AND(D53&lt;&gt;"NR",E53&lt;&gt;"NR"),E53/D53,"")</f>
        <v>0.82352941176470584</v>
      </c>
    </row>
    <row r="54" spans="1:7" s="1" customFormat="1" ht="18.2" customHeight="1" x14ac:dyDescent="0.15">
      <c r="A54" s="2" t="s">
        <v>24</v>
      </c>
      <c r="B54" s="2" t="s">
        <v>44</v>
      </c>
      <c r="C54" s="3">
        <v>47</v>
      </c>
      <c r="D54" s="3">
        <v>44</v>
      </c>
      <c r="E54" s="3">
        <v>37</v>
      </c>
      <c r="F54" s="4">
        <f>IF(AND(C54&lt;&gt;"NR",E54&lt;&gt;"NR"),E54/C54,"")</f>
        <v>0.78723404255319152</v>
      </c>
      <c r="G54" s="4">
        <f>IF(AND(D54&lt;&gt;"NR",E54&lt;&gt;"NR"),E54/D54,"")</f>
        <v>0.84090909090909094</v>
      </c>
    </row>
    <row r="55" spans="1:7" s="1" customFormat="1" ht="18.2" customHeight="1" x14ac:dyDescent="0.15">
      <c r="A55" s="5" t="s">
        <v>24</v>
      </c>
      <c r="B55" s="5" t="s">
        <v>45</v>
      </c>
      <c r="C55" s="6">
        <v>59</v>
      </c>
      <c r="D55" s="6">
        <v>57</v>
      </c>
      <c r="E55" s="6">
        <v>49</v>
      </c>
      <c r="F55" s="8">
        <f>IF(AND(C55&lt;&gt;"NR",E55&lt;&gt;"NR"),E55/C55,"")</f>
        <v>0.83050847457627119</v>
      </c>
      <c r="G55" s="8">
        <f>IF(AND(D55&lt;&gt;"NR",E55&lt;&gt;"NR"),E55/D55,"")</f>
        <v>0.85964912280701755</v>
      </c>
    </row>
    <row r="56" spans="1:7" s="1" customFormat="1" ht="18.2" customHeight="1" x14ac:dyDescent="0.15">
      <c r="A56" s="2" t="s">
        <v>24</v>
      </c>
      <c r="B56" s="2" t="s">
        <v>77</v>
      </c>
      <c r="C56" s="3">
        <v>8</v>
      </c>
      <c r="D56" s="3">
        <v>8</v>
      </c>
      <c r="E56" s="3">
        <v>8</v>
      </c>
      <c r="F56" s="4">
        <f>IF(AND(C56&lt;&gt;"NR",E56&lt;&gt;"NR"),E56/C56,"")</f>
        <v>1</v>
      </c>
      <c r="G56" s="4">
        <f>IF(AND(D56&lt;&gt;"NR",E56&lt;&gt;"NR"),E56/D56,"")</f>
        <v>1</v>
      </c>
    </row>
    <row r="57" spans="1:7" s="1" customFormat="1" ht="18.2" customHeight="1" x14ac:dyDescent="0.15">
      <c r="A57" s="5" t="s">
        <v>24</v>
      </c>
      <c r="B57" s="5" t="s">
        <v>48</v>
      </c>
      <c r="C57" s="6">
        <v>11</v>
      </c>
      <c r="D57" s="6">
        <v>7</v>
      </c>
      <c r="E57" s="6">
        <v>6</v>
      </c>
      <c r="F57" s="8">
        <f>IF(AND(C57&lt;&gt;"NR",E57&lt;&gt;"NR"),E57/C57,"")</f>
        <v>0.54545454545454541</v>
      </c>
      <c r="G57" s="8">
        <f>IF(AND(D57&lt;&gt;"NR",E57&lt;&gt;"NR"),E57/D57,"")</f>
        <v>0.8571428571428571</v>
      </c>
    </row>
    <row r="58" spans="1:7" s="1" customFormat="1" ht="18.2" customHeight="1" x14ac:dyDescent="0.15">
      <c r="A58" s="2" t="s">
        <v>24</v>
      </c>
      <c r="B58" s="2" t="s">
        <v>46</v>
      </c>
      <c r="C58" s="3">
        <v>46</v>
      </c>
      <c r="D58" s="3">
        <v>44</v>
      </c>
      <c r="E58" s="3">
        <v>33</v>
      </c>
      <c r="F58" s="4">
        <f>IF(AND(C58&lt;&gt;"NR",E58&lt;&gt;"NR"),E58/C58,"")</f>
        <v>0.71739130434782605</v>
      </c>
      <c r="G58" s="4">
        <f>IF(AND(D58&lt;&gt;"NR",E58&lt;&gt;"NR"),E58/D58,"")</f>
        <v>0.75</v>
      </c>
    </row>
    <row r="59" spans="1:7" s="1" customFormat="1" ht="18.2" customHeight="1" x14ac:dyDescent="0.15">
      <c r="A59" s="5" t="s">
        <v>24</v>
      </c>
      <c r="B59" s="5" t="s">
        <v>47</v>
      </c>
      <c r="C59" s="6">
        <v>2</v>
      </c>
      <c r="D59" s="6" t="s">
        <v>61</v>
      </c>
      <c r="E59" s="6" t="s">
        <v>61</v>
      </c>
      <c r="F59" s="8" t="str">
        <f>IF(AND(C59&lt;&gt;"NR",E59&lt;&gt;"NR"),E59/C59,"")</f>
        <v/>
      </c>
      <c r="G59" s="8" t="str">
        <f>IF(AND(D59&lt;&gt;"NR",E59&lt;&gt;"NR"),E59/D59,"")</f>
        <v/>
      </c>
    </row>
    <row r="60" spans="1:7" s="1" customFormat="1" ht="18.2" customHeight="1" x14ac:dyDescent="0.15">
      <c r="A60" s="2" t="s">
        <v>24</v>
      </c>
      <c r="B60" s="2" t="s">
        <v>76</v>
      </c>
      <c r="C60" s="3">
        <v>4</v>
      </c>
      <c r="D60" s="3">
        <v>4</v>
      </c>
      <c r="E60" s="3">
        <v>3</v>
      </c>
      <c r="F60" s="4">
        <f>IF(AND(C60&lt;&gt;"NR",E60&lt;&gt;"NR"),E60/C60,"")</f>
        <v>0.75</v>
      </c>
      <c r="G60" s="4">
        <f>IF(AND(D60&lt;&gt;"NR",E60&lt;&gt;"NR"),E60/D60,"")</f>
        <v>0.75</v>
      </c>
    </row>
    <row r="61" spans="1:7" s="1" customFormat="1" ht="18.2" customHeight="1" x14ac:dyDescent="0.15">
      <c r="A61" s="5" t="s">
        <v>24</v>
      </c>
      <c r="B61" s="5" t="s">
        <v>49</v>
      </c>
      <c r="C61" s="6">
        <v>18</v>
      </c>
      <c r="D61" s="6">
        <v>17</v>
      </c>
      <c r="E61" s="6">
        <v>14</v>
      </c>
      <c r="F61" s="8">
        <f>IF(AND(C61&lt;&gt;"NR",E61&lt;&gt;"NR"),E61/C61,"")</f>
        <v>0.77777777777777779</v>
      </c>
      <c r="G61" s="8">
        <f>IF(AND(D61&lt;&gt;"NR",E61&lt;&gt;"NR"),E61/D61,"")</f>
        <v>0.82352941176470584</v>
      </c>
    </row>
    <row r="62" spans="1:7" s="1" customFormat="1" ht="18.2" customHeight="1" x14ac:dyDescent="0.15">
      <c r="A62" s="2" t="s">
        <v>24</v>
      </c>
      <c r="B62" s="2" t="s">
        <v>75</v>
      </c>
      <c r="C62" s="3">
        <v>33</v>
      </c>
      <c r="D62" s="3">
        <v>30</v>
      </c>
      <c r="E62" s="3">
        <v>30</v>
      </c>
      <c r="F62" s="4">
        <f>IF(AND(C62&lt;&gt;"NR",E62&lt;&gt;"NR"),E62/C62,"")</f>
        <v>0.90909090909090906</v>
      </c>
      <c r="G62" s="4">
        <f>IF(AND(D62&lt;&gt;"NR",E62&lt;&gt;"NR"),E62/D62,"")</f>
        <v>1</v>
      </c>
    </row>
    <row r="63" spans="1:7" s="1" customFormat="1" ht="18.2" customHeight="1" x14ac:dyDescent="0.15">
      <c r="A63" s="5" t="s">
        <v>24</v>
      </c>
      <c r="B63" s="5" t="s">
        <v>50</v>
      </c>
      <c r="C63" s="6">
        <v>62</v>
      </c>
      <c r="D63" s="6">
        <v>60</v>
      </c>
      <c r="E63" s="6">
        <v>55</v>
      </c>
      <c r="F63" s="8">
        <f>IF(AND(C63&lt;&gt;"NR",E63&lt;&gt;"NR"),E63/C63,"")</f>
        <v>0.88709677419354838</v>
      </c>
      <c r="G63" s="8">
        <f>IF(AND(D63&lt;&gt;"NR",E63&lt;&gt;"NR"),E63/D63,"")</f>
        <v>0.91666666666666663</v>
      </c>
    </row>
    <row r="64" spans="1:7" s="1" customFormat="1" ht="18.2" customHeight="1" x14ac:dyDescent="0.15">
      <c r="A64" s="2" t="s">
        <v>24</v>
      </c>
      <c r="B64" s="2" t="s">
        <v>51</v>
      </c>
      <c r="C64" s="3">
        <v>452</v>
      </c>
      <c r="D64" s="3">
        <v>427</v>
      </c>
      <c r="E64" s="3">
        <v>381</v>
      </c>
      <c r="F64" s="4">
        <f>IF(AND(C64&lt;&gt;"NR",E64&lt;&gt;"NR"),E64/C64,"")</f>
        <v>0.84292035398230092</v>
      </c>
      <c r="G64" s="4">
        <f>IF(AND(D64&lt;&gt;"NR",E64&lt;&gt;"NR"),E64/D64,"")</f>
        <v>0.89227166276346603</v>
      </c>
    </row>
    <row r="65" spans="1:7" s="1" customFormat="1" ht="18.2" customHeight="1" x14ac:dyDescent="0.15">
      <c r="A65" s="5" t="s">
        <v>24</v>
      </c>
      <c r="B65" s="5" t="s">
        <v>63</v>
      </c>
      <c r="C65" s="6">
        <v>25</v>
      </c>
      <c r="D65" s="6">
        <v>25</v>
      </c>
      <c r="E65" s="6">
        <v>24</v>
      </c>
      <c r="F65" s="8">
        <f>IF(AND(C65&lt;&gt;"NR",E65&lt;&gt;"NR"),E65/C65,"")</f>
        <v>0.96</v>
      </c>
      <c r="G65" s="8">
        <f>IF(AND(D65&lt;&gt;"NR",E65&lt;&gt;"NR"),E65/D65,"")</f>
        <v>0.96</v>
      </c>
    </row>
    <row r="66" spans="1:7" s="1" customFormat="1" ht="18.2" customHeight="1" x14ac:dyDescent="0.15">
      <c r="A66" s="2" t="s">
        <v>24</v>
      </c>
      <c r="B66" s="2" t="s">
        <v>52</v>
      </c>
      <c r="C66" s="3">
        <v>77</v>
      </c>
      <c r="D66" s="3">
        <v>72</v>
      </c>
      <c r="E66" s="3">
        <v>64</v>
      </c>
      <c r="F66" s="4">
        <f>IF(AND(C66&lt;&gt;"NR",E66&lt;&gt;"NR"),E66/C66,"")</f>
        <v>0.83116883116883122</v>
      </c>
      <c r="G66" s="4">
        <f>IF(AND(D66&lt;&gt;"NR",E66&lt;&gt;"NR"),E66/D66,"")</f>
        <v>0.88888888888888884</v>
      </c>
    </row>
    <row r="67" spans="1:7" s="1" customFormat="1" ht="18.2" customHeight="1" x14ac:dyDescent="0.15">
      <c r="A67" s="5" t="s">
        <v>24</v>
      </c>
      <c r="B67" s="5" t="s">
        <v>53</v>
      </c>
      <c r="C67" s="6">
        <v>8</v>
      </c>
      <c r="D67" s="6">
        <v>8</v>
      </c>
      <c r="E67" s="6">
        <v>8</v>
      </c>
      <c r="F67" s="8">
        <f>IF(AND(C67&lt;&gt;"NR",E67&lt;&gt;"NR"),E67/C67,"")</f>
        <v>1</v>
      </c>
      <c r="G67" s="8">
        <f>IF(AND(D67&lt;&gt;"NR",E67&lt;&gt;"NR"),E67/D67,"")</f>
        <v>1</v>
      </c>
    </row>
    <row r="68" spans="1:7" s="1" customFormat="1" ht="44.85" customHeight="1" x14ac:dyDescent="0.15"/>
  </sheetData>
  <autoFilter ref="A1:H67"/>
  <sortState ref="A2:G71">
    <sortCondition ref="A2:A71"/>
    <sortCondition ref="B2:B71"/>
  </sortState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TR_L3_1920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Christelle Bayle</cp:lastModifiedBy>
  <dcterms:created xsi:type="dcterms:W3CDTF">2021-07-20T08:59:59Z</dcterms:created>
  <dcterms:modified xsi:type="dcterms:W3CDTF">2021-07-20T09:15:07Z</dcterms:modified>
</cp:coreProperties>
</file>